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MS_CONTENT\Downloads\"/>
    </mc:Choice>
  </mc:AlternateContent>
  <bookViews>
    <workbookView xWindow="0" yWindow="0" windowWidth="20730" windowHeight="11685"/>
  </bookViews>
  <sheets>
    <sheet name="Schedule" sheetId="9" r:id="rId1"/>
  </sheets>
  <definedNames>
    <definedName name="_xlnm.Print_Area" localSheetId="0">Schedule!$A$1:$BL$26</definedName>
    <definedName name="_xlnm.Print_Titles" localSheetId="0">Schedule!$5:$6</definedName>
    <definedName name="valuevx">42.314159</definedName>
    <definedName name="vertex42_copyright" hidden="1">"© 2017 Vertex42 LLC"</definedName>
    <definedName name="vertex42_id" hidden="1">"construction-schedule.xlsx"</definedName>
    <definedName name="vertex42_title" hidden="1">"Construction Schedule Template"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9" l="1"/>
  <c r="C17" i="9" l="1"/>
  <c r="B18" i="9" s="1"/>
  <c r="C12" i="9"/>
  <c r="C15" i="9"/>
  <c r="C13" i="9"/>
  <c r="B14" i="9" s="1"/>
  <c r="C14" i="9" s="1"/>
  <c r="C9" i="9"/>
  <c r="B10" i="9" s="1"/>
  <c r="C11" i="9"/>
  <c r="C18" i="9" l="1"/>
  <c r="B19" i="9" s="1"/>
  <c r="C19" i="9" s="1"/>
  <c r="B20" i="9" s="1"/>
  <c r="C20" i="9" s="1"/>
  <c r="B21" i="9" s="1"/>
  <c r="C21" i="9" s="1"/>
  <c r="B22" i="9" s="1"/>
  <c r="C22" i="9" s="1"/>
  <c r="B8" i="9"/>
  <c r="E6" i="9" l="1"/>
  <c r="E4" i="9" s="1"/>
  <c r="C8" i="9"/>
  <c r="F4" i="9" l="1"/>
  <c r="E7" i="9"/>
  <c r="G4" i="9" l="1"/>
  <c r="F7" i="9"/>
  <c r="G7" i="9" l="1"/>
  <c r="H4" i="9"/>
  <c r="H7" i="9" l="1"/>
  <c r="I4" i="9"/>
  <c r="J4" i="9" l="1"/>
  <c r="I7" i="9"/>
  <c r="K4" i="9" l="1"/>
  <c r="J7" i="9"/>
  <c r="L4" i="9" l="1"/>
  <c r="K7" i="9"/>
  <c r="M4" i="9" l="1"/>
  <c r="L7" i="9"/>
  <c r="M7" i="9" l="1"/>
  <c r="N4" i="9"/>
  <c r="O4" i="9" l="1"/>
  <c r="N7" i="9"/>
  <c r="O7" i="9" l="1"/>
  <c r="P4" i="9"/>
  <c r="P7" i="9" l="1"/>
  <c r="Q4" i="9"/>
  <c r="Q6" i="9" l="1"/>
  <c r="Q7" i="9"/>
  <c r="R4" i="9"/>
  <c r="S4" i="9" l="1"/>
  <c r="R7" i="9"/>
  <c r="S7" i="9" l="1"/>
  <c r="T4" i="9"/>
  <c r="T7" i="9" l="1"/>
  <c r="U4" i="9"/>
  <c r="U7" i="9" l="1"/>
  <c r="V4" i="9"/>
  <c r="W4" i="9" l="1"/>
  <c r="V7" i="9"/>
  <c r="W7" i="9" l="1"/>
  <c r="X4" i="9"/>
  <c r="X7" i="9" l="1"/>
  <c r="Y4" i="9"/>
  <c r="Y7" i="9" l="1"/>
  <c r="Z4" i="9"/>
  <c r="AA4" i="9" l="1"/>
  <c r="Z7" i="9"/>
  <c r="AA7" i="9" l="1"/>
  <c r="AB4" i="9"/>
  <c r="AB7" i="9" l="1"/>
  <c r="AC4" i="9"/>
  <c r="AC7" i="9" l="1"/>
  <c r="AC6" i="9"/>
  <c r="AD4" i="9"/>
  <c r="AE4" i="9" l="1"/>
  <c r="AD7" i="9"/>
  <c r="AE7" i="9" l="1"/>
  <c r="AF4" i="9"/>
  <c r="AF7" i="9" l="1"/>
  <c r="AG4" i="9"/>
  <c r="AG7" i="9" l="1"/>
  <c r="AH4" i="9"/>
  <c r="AI4" i="9" l="1"/>
  <c r="AH7" i="9"/>
  <c r="AI7" i="9" l="1"/>
  <c r="AJ4" i="9"/>
  <c r="AJ7" i="9" l="1"/>
  <c r="AK4" i="9"/>
  <c r="AK7" i="9" l="1"/>
  <c r="AL4" i="9"/>
  <c r="AM4" i="9" l="1"/>
  <c r="AL7" i="9"/>
  <c r="AM7" i="9" l="1"/>
  <c r="AN4" i="9"/>
  <c r="AO4" i="9" s="1"/>
  <c r="AO7" i="9" l="1"/>
  <c r="AO6" i="9"/>
  <c r="AP4" i="9"/>
  <c r="AN7" i="9"/>
  <c r="AP7" i="9" l="1"/>
  <c r="AQ4" i="9"/>
  <c r="AR4" i="9" l="1"/>
  <c r="AQ7" i="9"/>
  <c r="AR7" i="9" l="1"/>
  <c r="AS4" i="9"/>
  <c r="AS7" i="9" l="1"/>
  <c r="AT4" i="9"/>
  <c r="AU4" i="9" l="1"/>
  <c r="AT7" i="9"/>
  <c r="AV4" i="9" l="1"/>
  <c r="AU7" i="9"/>
  <c r="AV7" i="9" l="1"/>
  <c r="AW4" i="9"/>
  <c r="AX4" i="9" l="1"/>
  <c r="AW7" i="9"/>
  <c r="AX7" i="9" l="1"/>
  <c r="AY4" i="9"/>
  <c r="AZ4" i="9" l="1"/>
  <c r="AY7" i="9"/>
  <c r="AZ7" i="9" l="1"/>
  <c r="BA4" i="9"/>
  <c r="BA7" i="9" l="1"/>
  <c r="BB4" i="9"/>
  <c r="BA6" i="9"/>
  <c r="BB7" i="9" l="1"/>
  <c r="BC4" i="9"/>
  <c r="BD4" i="9" l="1"/>
  <c r="BC7" i="9"/>
  <c r="BD7" i="9" l="1"/>
  <c r="BE4" i="9"/>
  <c r="BF4" i="9" l="1"/>
  <c r="BE7" i="9"/>
  <c r="BF7" i="9" l="1"/>
  <c r="BG4" i="9"/>
  <c r="BG7" i="9" l="1"/>
  <c r="BH4" i="9"/>
  <c r="BI4" i="9" l="1"/>
  <c r="BH7" i="9"/>
  <c r="BJ4" i="9" l="1"/>
  <c r="BI7" i="9"/>
  <c r="BK4" i="9" l="1"/>
  <c r="BJ7" i="9"/>
  <c r="BL4" i="9" l="1"/>
  <c r="BL7" i="9" s="1"/>
  <c r="BK7" i="9"/>
</calcChain>
</file>

<file path=xl/sharedStrings.xml><?xml version="1.0" encoding="utf-8"?>
<sst xmlns="http://schemas.openxmlformats.org/spreadsheetml/2006/main" count="37" uniqueCount="26">
  <si>
    <t>[42]</t>
  </si>
  <si>
    <t>P</t>
  </si>
  <si>
    <t>B</t>
  </si>
  <si>
    <t>G</t>
  </si>
  <si>
    <t>R</t>
  </si>
  <si>
    <t>Y</t>
  </si>
  <si>
    <t>O</t>
  </si>
  <si>
    <t>X</t>
  </si>
  <si>
    <t>This could be a goal ►</t>
  </si>
  <si>
    <t>◄ You can enter text like this</t>
  </si>
  <si>
    <t xml:space="preserve"> ▲ You can point using text arrows</t>
  </si>
  <si>
    <t xml:space="preserve"> SƠ ĐỒ GANTT TIẾN ĐỘ THI CÔNG</t>
  </si>
  <si>
    <t>Công việc 1</t>
  </si>
  <si>
    <t>Công việc 2</t>
  </si>
  <si>
    <t>Công việc 3</t>
  </si>
  <si>
    <t>Công việc 4</t>
  </si>
  <si>
    <t>Công việc 5</t>
  </si>
  <si>
    <t>Công việc 6</t>
  </si>
  <si>
    <t>Công việc 7</t>
  </si>
  <si>
    <t>Tên công ty</t>
  </si>
  <si>
    <t>MÔ TẢ CÔNG VIỆC</t>
  </si>
  <si>
    <t>NGÀY BẮT ĐẦU</t>
  </si>
  <si>
    <t>NGÀY KẾT THÚC</t>
  </si>
  <si>
    <t>TIẾN ĐỘ 1</t>
  </si>
  <si>
    <t>TIẾN ĐỘ 2</t>
  </si>
  <si>
    <t>LOẠI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</si>
</sst>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Arial"/>
      <family val="2"/>
      <scheme val="minor"/>
    </font>
    <font>
      <sz val="10"/>
      <name val="Arial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"/>
      <color theme="0"/>
      <name val="Arial"/>
      <family val="2"/>
      <scheme val="minor"/>
    </font>
    <font>
      <i/>
      <sz val="9"/>
      <color theme="1"/>
      <name val="Arial"/>
      <family val="2"/>
      <scheme val="minor"/>
    </font>
    <font>
      <b/>
      <sz val="20"/>
      <color theme="2" tint="-0.749992370372631"/>
      <name val="Arial"/>
      <family val="2"/>
      <scheme val="major"/>
    </font>
    <font>
      <sz val="18"/>
      <color theme="2" tint="-0.499984740745262"/>
      <name val="Arial"/>
      <family val="2"/>
      <scheme val="minor"/>
    </font>
    <font>
      <b/>
      <sz val="9"/>
      <color theme="0"/>
      <name val="Arial"/>
      <family val="2"/>
      <scheme val="major"/>
    </font>
    <font>
      <b/>
      <sz val="11"/>
      <color theme="0"/>
      <name val="Arial"/>
      <family val="2"/>
      <scheme val="major"/>
    </font>
    <font>
      <sz val="11"/>
      <color theme="1"/>
      <name val="Arial"/>
      <family val="2"/>
      <scheme val="major"/>
    </font>
    <font>
      <sz val="1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theme="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 tint="-0.14996795556505021"/>
      </bottom>
      <diagonal/>
    </border>
    <border>
      <left style="thin">
        <color theme="2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2" tint="-0.499984740745262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2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2" tint="-0.499984740745262"/>
      </right>
      <top/>
      <bottom style="medium">
        <color theme="0" tint="-0.1499679555650502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/>
    <xf numFmtId="14" fontId="0" fillId="0" borderId="2" xfId="0" applyNumberFormat="1" applyBorder="1"/>
    <xf numFmtId="0" fontId="3" fillId="0" borderId="0" xfId="0" applyFont="1"/>
    <xf numFmtId="0" fontId="0" fillId="0" borderId="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0" fillId="0" borderId="13" xfId="0" applyFont="1" applyFill="1" applyBorder="1" applyAlignment="1">
      <alignment horizontal="left" vertical="center" indent="1"/>
    </xf>
    <xf numFmtId="14" fontId="0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indent="1"/>
    </xf>
    <xf numFmtId="14" fontId="3" fillId="2" borderId="13" xfId="0" applyNumberFormat="1" applyFont="1" applyFill="1" applyBorder="1" applyAlignment="1">
      <alignment horizontal="left" vertical="center"/>
    </xf>
    <xf numFmtId="14" fontId="4" fillId="2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inden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top"/>
    </xf>
    <xf numFmtId="14" fontId="12" fillId="0" borderId="13" xfId="0" applyNumberFormat="1" applyFont="1" applyFill="1" applyBorder="1" applyAlignment="1">
      <alignment horizontal="left" vertical="top"/>
    </xf>
    <xf numFmtId="14" fontId="13" fillId="0" borderId="13" xfId="0" applyNumberFormat="1" applyFont="1" applyFill="1" applyBorder="1" applyAlignment="1">
      <alignment horizontal="left" vertical="top"/>
    </xf>
    <xf numFmtId="14" fontId="14" fillId="5" borderId="5" xfId="0" applyNumberFormat="1" applyFont="1" applyFill="1" applyBorder="1" applyAlignment="1">
      <alignment horizontal="center" vertical="center"/>
    </xf>
    <xf numFmtId="14" fontId="14" fillId="5" borderId="0" xfId="0" applyNumberFormat="1" applyFont="1" applyFill="1" applyBorder="1" applyAlignment="1">
      <alignment horizontal="center" vertical="center"/>
    </xf>
    <xf numFmtId="14" fontId="14" fillId="5" borderId="10" xfId="0" applyNumberFormat="1" applyFont="1" applyFill="1" applyBorder="1" applyAlignment="1">
      <alignment horizontal="center" vertical="center"/>
    </xf>
    <xf numFmtId="14" fontId="14" fillId="5" borderId="8" xfId="0" applyNumberFormat="1" applyFont="1" applyFill="1" applyBorder="1" applyAlignment="1">
      <alignment horizontal="center" vertical="center"/>
    </xf>
    <xf numFmtId="14" fontId="14" fillId="5" borderId="12" xfId="0" applyNumberFormat="1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indent="1"/>
    </xf>
    <xf numFmtId="14" fontId="12" fillId="5" borderId="13" xfId="0" applyNumberFormat="1" applyFont="1" applyFill="1" applyBorder="1" applyAlignment="1">
      <alignment horizontal="center" vertical="center"/>
    </xf>
    <xf numFmtId="14" fontId="13" fillId="5" borderId="13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12" fillId="0" borderId="13" xfId="0" applyFont="1" applyFill="1" applyBorder="1" applyAlignment="1">
      <alignment horizontal="left" vertical="center" indent="2"/>
    </xf>
    <xf numFmtId="14" fontId="12" fillId="0" borderId="13" xfId="0" applyNumberFormat="1" applyFont="1" applyFill="1" applyBorder="1" applyAlignment="1">
      <alignment horizontal="center" vertical="center"/>
    </xf>
    <xf numFmtId="14" fontId="13" fillId="0" borderId="13" xfId="0" applyNumberFormat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0" fontId="12" fillId="0" borderId="6" xfId="0" applyFont="1" applyBorder="1" applyAlignment="1">
      <alignment horizontal="right" vertical="center"/>
    </xf>
  </cellXfs>
  <cellStyles count="2">
    <cellStyle name="Hyperlink" xfId="1" builtinId="8" customBuiltin="1"/>
    <cellStyle name="Normal" xfId="0" builtinId="0"/>
  </cellStyles>
  <dxfs count="18"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0000"/>
        </patternFill>
      </fill>
    </dxf>
    <dxf>
      <fill>
        <patternFill>
          <bgColor theme="0" tint="-0.499984740745262"/>
        </patternFill>
      </fill>
    </dxf>
    <dxf>
      <border>
        <right style="hair">
          <color theme="0" tint="-0.14993743705557422"/>
        </right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secondRowStripe" dxfId="11"/>
      <tableStyleElement type="firstColumnStripe" dxfId="10"/>
      <tableStyleElement type="secondColumn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Dark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06D11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8"/>
  <sheetViews>
    <sheetView showGridLines="0" tabSelected="1" zoomScale="85" zoomScaleNormal="85" zoomScalePageLayoutView="85" workbookViewId="0">
      <selection activeCell="AH19" sqref="AH19"/>
    </sheetView>
  </sheetViews>
  <sheetFormatPr defaultRowHeight="14.25" x14ac:dyDescent="0.2"/>
  <cols>
    <col min="1" max="1" width="32" customWidth="1"/>
    <col min="2" max="2" width="10.625" style="3" customWidth="1"/>
    <col min="3" max="3" width="15.125" customWidth="1"/>
    <col min="4" max="4" width="8.625" customWidth="1"/>
    <col min="5" max="64" width="2.375" customWidth="1"/>
  </cols>
  <sheetData>
    <row r="1" spans="1:64" ht="26.25" x14ac:dyDescent="0.4">
      <c r="A1" s="17" t="s">
        <v>11</v>
      </c>
      <c r="B1" s="17"/>
      <c r="C1" s="17"/>
      <c r="D1" s="1"/>
      <c r="E1" s="6"/>
      <c r="AZ1" s="4" t="s">
        <v>0</v>
      </c>
    </row>
    <row r="2" spans="1:64" ht="33" customHeight="1" x14ac:dyDescent="0.2">
      <c r="A2" s="10" t="s">
        <v>19</v>
      </c>
    </row>
    <row r="3" spans="1:64" ht="19.5" customHeight="1" x14ac:dyDescent="0.2"/>
    <row r="4" spans="1:64" ht="16.5" hidden="1" customHeight="1" x14ac:dyDescent="0.2">
      <c r="E4" s="5">
        <f>DATE(E6,1,1)</f>
        <v>42736</v>
      </c>
      <c r="F4" s="5">
        <f>EDATE(E4,1)</f>
        <v>42767</v>
      </c>
      <c r="G4" s="5">
        <f t="shared" ref="G4:AN4" si="0">EDATE(F4,1)</f>
        <v>42795</v>
      </c>
      <c r="H4" s="5">
        <f t="shared" si="0"/>
        <v>42826</v>
      </c>
      <c r="I4" s="5">
        <f t="shared" si="0"/>
        <v>42856</v>
      </c>
      <c r="J4" s="5">
        <f t="shared" si="0"/>
        <v>42887</v>
      </c>
      <c r="K4" s="5">
        <f t="shared" si="0"/>
        <v>42917</v>
      </c>
      <c r="L4" s="5">
        <f t="shared" si="0"/>
        <v>42948</v>
      </c>
      <c r="M4" s="5">
        <f t="shared" si="0"/>
        <v>42979</v>
      </c>
      <c r="N4" s="5">
        <f t="shared" si="0"/>
        <v>43009</v>
      </c>
      <c r="O4" s="5">
        <f t="shared" si="0"/>
        <v>43040</v>
      </c>
      <c r="P4" s="5">
        <f t="shared" si="0"/>
        <v>43070</v>
      </c>
      <c r="Q4" s="5">
        <f t="shared" si="0"/>
        <v>43101</v>
      </c>
      <c r="R4" s="5">
        <f t="shared" si="0"/>
        <v>43132</v>
      </c>
      <c r="S4" s="5">
        <f t="shared" si="0"/>
        <v>43160</v>
      </c>
      <c r="T4" s="5">
        <f t="shared" si="0"/>
        <v>43191</v>
      </c>
      <c r="U4" s="5">
        <f t="shared" si="0"/>
        <v>43221</v>
      </c>
      <c r="V4" s="5">
        <f t="shared" si="0"/>
        <v>43252</v>
      </c>
      <c r="W4" s="5">
        <f t="shared" si="0"/>
        <v>43282</v>
      </c>
      <c r="X4" s="5">
        <f t="shared" si="0"/>
        <v>43313</v>
      </c>
      <c r="Y4" s="5">
        <f t="shared" si="0"/>
        <v>43344</v>
      </c>
      <c r="Z4" s="5">
        <f t="shared" si="0"/>
        <v>43374</v>
      </c>
      <c r="AA4" s="5">
        <f t="shared" si="0"/>
        <v>43405</v>
      </c>
      <c r="AB4" s="5">
        <f t="shared" si="0"/>
        <v>43435</v>
      </c>
      <c r="AC4" s="5">
        <f t="shared" si="0"/>
        <v>43466</v>
      </c>
      <c r="AD4" s="5">
        <f t="shared" si="0"/>
        <v>43497</v>
      </c>
      <c r="AE4" s="5">
        <f t="shared" si="0"/>
        <v>43525</v>
      </c>
      <c r="AF4" s="5">
        <f t="shared" si="0"/>
        <v>43556</v>
      </c>
      <c r="AG4" s="5">
        <f t="shared" si="0"/>
        <v>43586</v>
      </c>
      <c r="AH4" s="5">
        <f t="shared" si="0"/>
        <v>43617</v>
      </c>
      <c r="AI4" s="5">
        <f t="shared" si="0"/>
        <v>43647</v>
      </c>
      <c r="AJ4" s="5">
        <f t="shared" si="0"/>
        <v>43678</v>
      </c>
      <c r="AK4" s="5">
        <f t="shared" si="0"/>
        <v>43709</v>
      </c>
      <c r="AL4" s="5">
        <f t="shared" si="0"/>
        <v>43739</v>
      </c>
      <c r="AM4" s="5">
        <f t="shared" si="0"/>
        <v>43770</v>
      </c>
      <c r="AN4" s="5">
        <f t="shared" si="0"/>
        <v>43800</v>
      </c>
      <c r="AO4" s="5">
        <f t="shared" ref="AO4:BL4" si="1">EDATE(AN4,1)</f>
        <v>43831</v>
      </c>
      <c r="AP4" s="5">
        <f t="shared" si="1"/>
        <v>43862</v>
      </c>
      <c r="AQ4" s="5">
        <f t="shared" si="1"/>
        <v>43891</v>
      </c>
      <c r="AR4" s="5">
        <f t="shared" si="1"/>
        <v>43922</v>
      </c>
      <c r="AS4" s="5">
        <f t="shared" si="1"/>
        <v>43952</v>
      </c>
      <c r="AT4" s="5">
        <f t="shared" si="1"/>
        <v>43983</v>
      </c>
      <c r="AU4" s="5">
        <f t="shared" si="1"/>
        <v>44013</v>
      </c>
      <c r="AV4" s="5">
        <f t="shared" si="1"/>
        <v>44044</v>
      </c>
      <c r="AW4" s="5">
        <f t="shared" si="1"/>
        <v>44075</v>
      </c>
      <c r="AX4" s="5">
        <f t="shared" si="1"/>
        <v>44105</v>
      </c>
      <c r="AY4" s="5">
        <f t="shared" si="1"/>
        <v>44136</v>
      </c>
      <c r="AZ4" s="5">
        <f t="shared" si="1"/>
        <v>44166</v>
      </c>
      <c r="BA4" s="5">
        <f t="shared" si="1"/>
        <v>44197</v>
      </c>
      <c r="BB4" s="5">
        <f t="shared" si="1"/>
        <v>44228</v>
      </c>
      <c r="BC4" s="5">
        <f t="shared" si="1"/>
        <v>44256</v>
      </c>
      <c r="BD4" s="5">
        <f t="shared" si="1"/>
        <v>44287</v>
      </c>
      <c r="BE4" s="5">
        <f t="shared" si="1"/>
        <v>44317</v>
      </c>
      <c r="BF4" s="5">
        <f t="shared" si="1"/>
        <v>44348</v>
      </c>
      <c r="BG4" s="5">
        <f t="shared" si="1"/>
        <v>44378</v>
      </c>
      <c r="BH4" s="5">
        <f t="shared" si="1"/>
        <v>44409</v>
      </c>
      <c r="BI4" s="5">
        <f t="shared" si="1"/>
        <v>44440</v>
      </c>
      <c r="BJ4" s="5">
        <f t="shared" si="1"/>
        <v>44470</v>
      </c>
      <c r="BK4" s="5">
        <f t="shared" si="1"/>
        <v>44501</v>
      </c>
      <c r="BL4" s="5">
        <f t="shared" si="1"/>
        <v>44531</v>
      </c>
    </row>
    <row r="5" spans="1:64" ht="19.5" customHeight="1" x14ac:dyDescent="0.2"/>
    <row r="6" spans="1:64" ht="33" customHeight="1" x14ac:dyDescent="0.2">
      <c r="A6" s="18" t="s">
        <v>20</v>
      </c>
      <c r="B6" s="19" t="s">
        <v>21</v>
      </c>
      <c r="C6" s="19" t="s">
        <v>22</v>
      </c>
      <c r="D6" s="19" t="s">
        <v>25</v>
      </c>
      <c r="E6" s="20">
        <f>YEAR(MIN(B6:B25))</f>
        <v>2017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  <c r="Q6" s="23">
        <f>YEAR(Q4)</f>
        <v>2018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4"/>
      <c r="AC6" s="23">
        <f>YEAR(AC4)</f>
        <v>2019</v>
      </c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4"/>
      <c r="AO6" s="23">
        <f>YEAR(AO4)</f>
        <v>2020</v>
      </c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4"/>
      <c r="BA6" s="23">
        <f>YEAR(BA4)</f>
        <v>2021</v>
      </c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4"/>
    </row>
    <row r="7" spans="1:64" s="2" customFormat="1" ht="19.5" customHeight="1" thickBot="1" x14ac:dyDescent="0.25">
      <c r="A7" s="25"/>
      <c r="B7" s="26"/>
      <c r="C7" s="27"/>
      <c r="D7" s="27"/>
      <c r="E7" s="28" t="str">
        <f t="shared" ref="E7:AJ7" si="2">LEFT(TEXT(E4,"Mmm"),1)</f>
        <v>J</v>
      </c>
      <c r="F7" s="29" t="str">
        <f t="shared" si="2"/>
        <v>F</v>
      </c>
      <c r="G7" s="29" t="str">
        <f t="shared" si="2"/>
        <v>M</v>
      </c>
      <c r="H7" s="29" t="str">
        <f t="shared" si="2"/>
        <v>A</v>
      </c>
      <c r="I7" s="29" t="str">
        <f t="shared" si="2"/>
        <v>M</v>
      </c>
      <c r="J7" s="29" t="str">
        <f t="shared" si="2"/>
        <v>J</v>
      </c>
      <c r="K7" s="29" t="str">
        <f t="shared" si="2"/>
        <v>J</v>
      </c>
      <c r="L7" s="29" t="str">
        <f t="shared" si="2"/>
        <v>A</v>
      </c>
      <c r="M7" s="29" t="str">
        <f t="shared" si="2"/>
        <v>S</v>
      </c>
      <c r="N7" s="29" t="str">
        <f t="shared" si="2"/>
        <v>O</v>
      </c>
      <c r="O7" s="29" t="str">
        <f t="shared" si="2"/>
        <v>N</v>
      </c>
      <c r="P7" s="29" t="str">
        <f t="shared" si="2"/>
        <v>D</v>
      </c>
      <c r="Q7" s="30" t="str">
        <f t="shared" si="2"/>
        <v>J</v>
      </c>
      <c r="R7" s="31" t="str">
        <f t="shared" si="2"/>
        <v>F</v>
      </c>
      <c r="S7" s="31" t="str">
        <f t="shared" si="2"/>
        <v>M</v>
      </c>
      <c r="T7" s="31" t="str">
        <f t="shared" si="2"/>
        <v>A</v>
      </c>
      <c r="U7" s="31" t="str">
        <f t="shared" si="2"/>
        <v>M</v>
      </c>
      <c r="V7" s="31" t="str">
        <f t="shared" si="2"/>
        <v>J</v>
      </c>
      <c r="W7" s="31" t="str">
        <f t="shared" si="2"/>
        <v>J</v>
      </c>
      <c r="X7" s="31" t="str">
        <f t="shared" si="2"/>
        <v>A</v>
      </c>
      <c r="Y7" s="31" t="str">
        <f t="shared" si="2"/>
        <v>S</v>
      </c>
      <c r="Z7" s="31" t="str">
        <f t="shared" si="2"/>
        <v>O</v>
      </c>
      <c r="AA7" s="31" t="str">
        <f t="shared" si="2"/>
        <v>N</v>
      </c>
      <c r="AB7" s="32" t="str">
        <f t="shared" si="2"/>
        <v>D</v>
      </c>
      <c r="AC7" s="30" t="str">
        <f t="shared" si="2"/>
        <v>J</v>
      </c>
      <c r="AD7" s="31" t="str">
        <f t="shared" si="2"/>
        <v>F</v>
      </c>
      <c r="AE7" s="31" t="str">
        <f t="shared" si="2"/>
        <v>M</v>
      </c>
      <c r="AF7" s="31" t="str">
        <f t="shared" si="2"/>
        <v>A</v>
      </c>
      <c r="AG7" s="31" t="str">
        <f t="shared" si="2"/>
        <v>M</v>
      </c>
      <c r="AH7" s="31" t="str">
        <f t="shared" si="2"/>
        <v>J</v>
      </c>
      <c r="AI7" s="31" t="str">
        <f t="shared" si="2"/>
        <v>J</v>
      </c>
      <c r="AJ7" s="31" t="str">
        <f t="shared" si="2"/>
        <v>A</v>
      </c>
      <c r="AK7" s="31" t="str">
        <f t="shared" ref="AK7:BL7" si="3">LEFT(TEXT(AK4,"Mmm"),1)</f>
        <v>S</v>
      </c>
      <c r="AL7" s="31" t="str">
        <f t="shared" si="3"/>
        <v>O</v>
      </c>
      <c r="AM7" s="31" t="str">
        <f t="shared" si="3"/>
        <v>N</v>
      </c>
      <c r="AN7" s="32" t="str">
        <f t="shared" si="3"/>
        <v>D</v>
      </c>
      <c r="AO7" s="30" t="str">
        <f t="shared" si="3"/>
        <v>J</v>
      </c>
      <c r="AP7" s="31" t="str">
        <f t="shared" si="3"/>
        <v>F</v>
      </c>
      <c r="AQ7" s="31" t="str">
        <f t="shared" si="3"/>
        <v>M</v>
      </c>
      <c r="AR7" s="31" t="str">
        <f t="shared" si="3"/>
        <v>A</v>
      </c>
      <c r="AS7" s="31" t="str">
        <f t="shared" si="3"/>
        <v>M</v>
      </c>
      <c r="AT7" s="31" t="str">
        <f t="shared" si="3"/>
        <v>J</v>
      </c>
      <c r="AU7" s="31" t="str">
        <f t="shared" si="3"/>
        <v>J</v>
      </c>
      <c r="AV7" s="31" t="str">
        <f t="shared" si="3"/>
        <v>A</v>
      </c>
      <c r="AW7" s="31" t="str">
        <f t="shared" si="3"/>
        <v>S</v>
      </c>
      <c r="AX7" s="31" t="str">
        <f t="shared" si="3"/>
        <v>O</v>
      </c>
      <c r="AY7" s="31" t="str">
        <f t="shared" si="3"/>
        <v>N</v>
      </c>
      <c r="AZ7" s="32" t="str">
        <f t="shared" si="3"/>
        <v>D</v>
      </c>
      <c r="BA7" s="30" t="str">
        <f t="shared" si="3"/>
        <v>J</v>
      </c>
      <c r="BB7" s="31" t="str">
        <f t="shared" si="3"/>
        <v>F</v>
      </c>
      <c r="BC7" s="31" t="str">
        <f t="shared" si="3"/>
        <v>M</v>
      </c>
      <c r="BD7" s="31" t="str">
        <f t="shared" si="3"/>
        <v>A</v>
      </c>
      <c r="BE7" s="31" t="str">
        <f t="shared" si="3"/>
        <v>M</v>
      </c>
      <c r="BF7" s="31" t="str">
        <f t="shared" si="3"/>
        <v>J</v>
      </c>
      <c r="BG7" s="31" t="str">
        <f t="shared" si="3"/>
        <v>J</v>
      </c>
      <c r="BH7" s="31" t="str">
        <f t="shared" si="3"/>
        <v>A</v>
      </c>
      <c r="BI7" s="31" t="str">
        <f t="shared" si="3"/>
        <v>S</v>
      </c>
      <c r="BJ7" s="31" t="str">
        <f t="shared" si="3"/>
        <v>O</v>
      </c>
      <c r="BK7" s="31" t="str">
        <f t="shared" si="3"/>
        <v>N</v>
      </c>
      <c r="BL7" s="32" t="str">
        <f t="shared" si="3"/>
        <v>D</v>
      </c>
    </row>
    <row r="8" spans="1:64" s="2" customFormat="1" ht="22.5" customHeight="1" thickBot="1" x14ac:dyDescent="0.25">
      <c r="A8" s="33" t="s">
        <v>23</v>
      </c>
      <c r="B8" s="34">
        <f>MIN(B9:B15)</f>
        <v>42781</v>
      </c>
      <c r="C8" s="35">
        <f>MAX(C9:C15)</f>
        <v>43191</v>
      </c>
      <c r="D8" s="35"/>
      <c r="E8" s="36"/>
      <c r="F8" s="36" t="s">
        <v>9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</row>
    <row r="9" spans="1:64" s="2" customFormat="1" ht="22.5" customHeight="1" thickBot="1" x14ac:dyDescent="0.25">
      <c r="A9" s="37" t="s">
        <v>12</v>
      </c>
      <c r="B9" s="38">
        <v>42781</v>
      </c>
      <c r="C9" s="39">
        <f>EDATE(B9,6)</f>
        <v>42962</v>
      </c>
      <c r="D9" s="39" t="s">
        <v>2</v>
      </c>
      <c r="E9" s="36"/>
      <c r="F9" s="40"/>
      <c r="G9" s="40"/>
      <c r="H9" s="40"/>
      <c r="I9" s="40"/>
      <c r="J9" s="40"/>
      <c r="K9" s="40"/>
      <c r="L9" s="40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</row>
    <row r="10" spans="1:64" s="2" customFormat="1" ht="22.5" customHeight="1" thickBot="1" x14ac:dyDescent="0.25">
      <c r="A10" s="37" t="s">
        <v>13</v>
      </c>
      <c r="B10" s="38">
        <f>C9</f>
        <v>42962</v>
      </c>
      <c r="C10" s="39">
        <f>EDATE(B10,3)</f>
        <v>43054</v>
      </c>
      <c r="D10" s="39" t="s">
        <v>1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s="2" customFormat="1" ht="22.5" customHeight="1" thickBot="1" x14ac:dyDescent="0.25">
      <c r="A11" s="37" t="s">
        <v>14</v>
      </c>
      <c r="B11" s="38">
        <v>42856</v>
      </c>
      <c r="C11" s="39">
        <f>EDATE(B11,5)</f>
        <v>43009</v>
      </c>
      <c r="D11" s="39" t="s">
        <v>4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</row>
    <row r="12" spans="1:64" s="2" customFormat="1" ht="22.5" customHeight="1" thickBot="1" x14ac:dyDescent="0.25">
      <c r="A12" s="37" t="s">
        <v>15</v>
      </c>
      <c r="B12" s="38">
        <v>42887</v>
      </c>
      <c r="C12" s="39">
        <f>B12</f>
        <v>42887</v>
      </c>
      <c r="D12" s="39" t="s">
        <v>7</v>
      </c>
      <c r="E12" s="36"/>
      <c r="F12" s="36"/>
      <c r="G12" s="36"/>
      <c r="H12" s="36"/>
      <c r="I12" s="36"/>
      <c r="J12" s="36"/>
      <c r="K12" s="36"/>
      <c r="L12" s="36"/>
      <c r="M12" s="36"/>
      <c r="N12" s="36" t="s">
        <v>10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</row>
    <row r="13" spans="1:64" s="2" customFormat="1" ht="22.5" customHeight="1" thickBot="1" x14ac:dyDescent="0.25">
      <c r="A13" s="37" t="s">
        <v>16</v>
      </c>
      <c r="B13" s="38">
        <v>42791</v>
      </c>
      <c r="C13" s="39">
        <f>EDATE(B13,5)</f>
        <v>42941</v>
      </c>
      <c r="D13" s="39" t="s">
        <v>6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</row>
    <row r="14" spans="1:64" s="2" customFormat="1" ht="22.5" customHeight="1" thickBot="1" x14ac:dyDescent="0.25">
      <c r="A14" s="37" t="s">
        <v>17</v>
      </c>
      <c r="B14" s="38">
        <f>C13</f>
        <v>42941</v>
      </c>
      <c r="C14" s="39">
        <f>EDATE(B14,8)</f>
        <v>43184</v>
      </c>
      <c r="D14" s="39" t="s">
        <v>3</v>
      </c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</row>
    <row r="15" spans="1:64" s="2" customFormat="1" ht="22.5" customHeight="1" thickBot="1" x14ac:dyDescent="0.25">
      <c r="A15" s="37" t="s">
        <v>18</v>
      </c>
      <c r="B15" s="38">
        <v>43191</v>
      </c>
      <c r="C15" s="39">
        <f>B15</f>
        <v>43191</v>
      </c>
      <c r="D15" s="39" t="s">
        <v>7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41"/>
      <c r="Q15" s="36"/>
      <c r="R15" s="36"/>
      <c r="S15" s="41" t="s">
        <v>8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</row>
    <row r="16" spans="1:64" s="2" customFormat="1" ht="22.5" customHeight="1" thickBot="1" x14ac:dyDescent="0.25">
      <c r="A16" s="33" t="s">
        <v>24</v>
      </c>
      <c r="B16" s="34"/>
      <c r="C16" s="35"/>
      <c r="D16" s="35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</row>
    <row r="17" spans="1:64" s="2" customFormat="1" ht="22.5" customHeight="1" thickBot="1" x14ac:dyDescent="0.25">
      <c r="A17" s="37" t="s">
        <v>12</v>
      </c>
      <c r="B17" s="38">
        <v>42826</v>
      </c>
      <c r="C17" s="39">
        <f t="shared" ref="C17:C22" si="4">EDATE(B17,3)</f>
        <v>42917</v>
      </c>
      <c r="D17" s="39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</row>
    <row r="18" spans="1:64" s="2" customFormat="1" ht="22.5" customHeight="1" thickBot="1" x14ac:dyDescent="0.25">
      <c r="A18" s="37" t="s">
        <v>13</v>
      </c>
      <c r="B18" s="38">
        <f>C17</f>
        <v>42917</v>
      </c>
      <c r="C18" s="39">
        <f t="shared" si="4"/>
        <v>43009</v>
      </c>
      <c r="D18" s="39" t="s">
        <v>2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</row>
    <row r="19" spans="1:64" s="2" customFormat="1" ht="22.5" customHeight="1" thickBot="1" x14ac:dyDescent="0.25">
      <c r="A19" s="37" t="s">
        <v>14</v>
      </c>
      <c r="B19" s="38">
        <f>C18</f>
        <v>43009</v>
      </c>
      <c r="C19" s="39">
        <f t="shared" si="4"/>
        <v>43101</v>
      </c>
      <c r="D19" s="39" t="s">
        <v>5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</row>
    <row r="20" spans="1:64" s="2" customFormat="1" ht="22.5" customHeight="1" thickBot="1" x14ac:dyDescent="0.25">
      <c r="A20" s="37" t="s">
        <v>15</v>
      </c>
      <c r="B20" s="38">
        <f>C19</f>
        <v>43101</v>
      </c>
      <c r="C20" s="39">
        <f t="shared" si="4"/>
        <v>43191</v>
      </c>
      <c r="D20" s="39" t="s">
        <v>1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</row>
    <row r="21" spans="1:64" s="2" customFormat="1" ht="22.5" customHeight="1" thickBot="1" x14ac:dyDescent="0.25">
      <c r="A21" s="37" t="s">
        <v>16</v>
      </c>
      <c r="B21" s="38">
        <f>C20</f>
        <v>43191</v>
      </c>
      <c r="C21" s="39">
        <f t="shared" si="4"/>
        <v>43282</v>
      </c>
      <c r="D21" s="39" t="s">
        <v>3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</row>
    <row r="22" spans="1:64" s="2" customFormat="1" ht="22.5" customHeight="1" thickBot="1" x14ac:dyDescent="0.25">
      <c r="A22" s="37" t="s">
        <v>17</v>
      </c>
      <c r="B22" s="38">
        <f>C21</f>
        <v>43282</v>
      </c>
      <c r="C22" s="39">
        <f t="shared" si="4"/>
        <v>43374</v>
      </c>
      <c r="D22" s="39" t="s">
        <v>4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</row>
    <row r="23" spans="1:64" s="2" customFormat="1" ht="22.5" customHeight="1" thickBot="1" x14ac:dyDescent="0.25">
      <c r="A23" s="11"/>
      <c r="B23" s="12"/>
      <c r="C23" s="13"/>
      <c r="D23" s="1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</row>
    <row r="24" spans="1:64" s="2" customFormat="1" ht="22.5" customHeight="1" thickBot="1" x14ac:dyDescent="0.25">
      <c r="A24" s="11"/>
      <c r="B24" s="12"/>
      <c r="C24" s="13"/>
      <c r="D24" s="13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</row>
    <row r="25" spans="1:64" s="2" customFormat="1" ht="22.5" customHeight="1" thickBot="1" x14ac:dyDescent="0.25">
      <c r="A25" s="11"/>
      <c r="B25" s="12"/>
      <c r="C25" s="13"/>
      <c r="D25" s="13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</row>
    <row r="26" spans="1:64" s="2" customFormat="1" ht="22.5" customHeight="1" thickBot="1" x14ac:dyDescent="0.25">
      <c r="A26" s="14"/>
      <c r="B26" s="15"/>
      <c r="C26" s="16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8" spans="1:64" ht="15" x14ac:dyDescent="0.25">
      <c r="A28" s="9"/>
    </row>
  </sheetData>
  <mergeCells count="6">
    <mergeCell ref="A1:C1"/>
    <mergeCell ref="E6:P6"/>
    <mergeCell ref="Q6:AB6"/>
    <mergeCell ref="AC6:AN6"/>
    <mergeCell ref="BA6:BL6"/>
    <mergeCell ref="AO6:AZ6"/>
  </mergeCells>
  <conditionalFormatting sqref="E8:BL26">
    <cfRule type="expression" dxfId="8" priority="1" stopIfTrue="1">
      <formula>NOT(AND($C8&gt;=E$4,$B8&lt;EDATE(E$4,1)))</formula>
    </cfRule>
    <cfRule type="expression" dxfId="7" priority="2" stopIfTrue="1">
      <formula>ISBLANK($D8)</formula>
    </cfRule>
    <cfRule type="expression" dxfId="6" priority="3" stopIfTrue="1">
      <formula>($D8="X")</formula>
    </cfRule>
    <cfRule type="expression" dxfId="5" priority="4" stopIfTrue="1">
      <formula>($D8="Y")</formula>
    </cfRule>
    <cfRule type="expression" dxfId="4" priority="5" stopIfTrue="1">
      <formula>($D8="O")</formula>
    </cfRule>
    <cfRule type="expression" dxfId="3" priority="6" stopIfTrue="1">
      <formula>($D8="R")</formula>
    </cfRule>
    <cfRule type="expression" dxfId="2" priority="7" stopIfTrue="1">
      <formula>($D8="P")</formula>
    </cfRule>
    <cfRule type="expression" dxfId="1" priority="8" stopIfTrue="1">
      <formula>($D8="B")</formula>
    </cfRule>
    <cfRule type="expression" dxfId="0" priority="9" stopIfTrue="1">
      <formula>($D8="G")</formula>
    </cfRule>
  </conditionalFormatting>
  <pageMargins left="0.35" right="0.35" top="0.35" bottom="0.5" header="0.3" footer="0.3"/>
  <pageSetup scale="68" fitToHeight="0" orientation="landscape" r:id="rId1"/>
  <headerFooter scaleWithDoc="0">
    <oddFooter>&amp;L&amp;"Arial,Regular"&amp;8&amp;K01+043https://www.vertex42.com/ExcelTemplates/construction-schedule.html&amp;R&amp;"Arial,Regular"&amp;8&amp;K01+043Construction Schedule Template © 2017 by Vertex42.com</oddFooter>
  </headerFooter>
  <ignoredErrors>
    <ignoredError sqref="C11:C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</vt:lpstr>
      <vt:lpstr>Schedule!Print_Area</vt:lpstr>
      <vt:lpstr>Schedule!Print_Titles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Schedule Template</dc:title>
  <dc:creator>Vertex42.com</dc:creator>
  <dc:description>(c) 2017 Vertex42 LLC. All Rights Reserved.</dc:description>
  <cp:lastModifiedBy>PMS_CONTENT</cp:lastModifiedBy>
  <cp:lastPrinted>2017-01-19T18:08:01Z</cp:lastPrinted>
  <dcterms:created xsi:type="dcterms:W3CDTF">2017-01-09T18:01:51Z</dcterms:created>
  <dcterms:modified xsi:type="dcterms:W3CDTF">2024-06-07T03:59:31Z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 Vertex42 LLC</vt:lpwstr>
  </property>
  <property fmtid="{D5CDD505-2E9C-101B-9397-08002B2CF9AE}" pid="3" name="Version">
    <vt:lpwstr>1.0.1</vt:lpwstr>
  </property>
</Properties>
</file>